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25725"/>
</workbook>
</file>

<file path=xl/calcChain.xml><?xml version="1.0" encoding="utf-8"?>
<calcChain xmlns="http://schemas.openxmlformats.org/spreadsheetml/2006/main">
  <c r="F31" i="1"/>
  <c r="F30"/>
  <c r="F27"/>
  <c r="F32" s="1"/>
  <c r="F33" s="1"/>
  <c r="F26"/>
  <c r="F13"/>
  <c r="F14" s="1"/>
  <c r="F9"/>
  <c r="F10" s="1"/>
  <c r="F16" l="1"/>
  <c r="F17" s="1"/>
</calcChain>
</file>

<file path=xl/sharedStrings.xml><?xml version="1.0" encoding="utf-8"?>
<sst xmlns="http://schemas.openxmlformats.org/spreadsheetml/2006/main" count="39" uniqueCount="33">
  <si>
    <t>R</t>
  </si>
  <si>
    <t>H</t>
  </si>
  <si>
    <t>W</t>
  </si>
  <si>
    <t>Width of Gable Triangle</t>
  </si>
  <si>
    <t>Ridge Extension Length</t>
  </si>
  <si>
    <t>Height of Gable Triangle</t>
  </si>
  <si>
    <t>(W*H)/2</t>
  </si>
  <si>
    <t>Area of Gable Triangle</t>
  </si>
  <si>
    <t>*2R</t>
  </si>
  <si>
    <t>Volume of double length Prism</t>
  </si>
  <si>
    <t>Volume is contained within half a prism of size</t>
  </si>
  <si>
    <t>Volume of Pyramid withing Prism is to be deducted</t>
  </si>
  <si>
    <t>Base of Pyramid</t>
  </si>
  <si>
    <t>W*2R</t>
  </si>
  <si>
    <t>Volume of Pyramid</t>
  </si>
  <si>
    <t>*H/3</t>
  </si>
  <si>
    <t>Half this volume</t>
  </si>
  <si>
    <t>Prism - Pyramid Volumes</t>
  </si>
  <si>
    <t>Hip2Gable Calculation by OWLarchitecture.com</t>
  </si>
  <si>
    <t>Result</t>
  </si>
  <si>
    <t>Change the 3 green numbers to get a result</t>
  </si>
  <si>
    <t>Less than 40 or 50m3 may be PD</t>
  </si>
  <si>
    <t>Flat Roof Dormer Calculation by OWLarchitecture.com</t>
  </si>
  <si>
    <t>Height of Dormer Cheek Triangle</t>
  </si>
  <si>
    <t>Width of Dormer Cheek Triangle</t>
  </si>
  <si>
    <t>F</t>
  </si>
  <si>
    <t>C</t>
  </si>
  <si>
    <t>Flat Roof Length</t>
  </si>
  <si>
    <t>H*C/2</t>
  </si>
  <si>
    <t>Area  of Dormer Cheek</t>
  </si>
  <si>
    <t>*F</t>
  </si>
  <si>
    <t>Volume of Dormer</t>
  </si>
  <si>
    <t>Grand Total for two gables &amp; a flat roofed dormer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</si>
</sst>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2" fillId="3" borderId="0" xfId="2"/>
    <xf numFmtId="4" fontId="1" fillId="2" borderId="0" xfId="1" applyNumberFormat="1"/>
    <xf numFmtId="4" fontId="0" fillId="0" borderId="0" xfId="0" applyNumberFormat="1"/>
    <xf numFmtId="4" fontId="2" fillId="3" borderId="0" xfId="2" applyNumberForma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95249</xdr:rowOff>
    </xdr:from>
    <xdr:to>
      <xdr:col>1</xdr:col>
      <xdr:colOff>3695</xdr:colOff>
      <xdr:row>2</xdr:row>
      <xdr:rowOff>9017</xdr:rowOff>
    </xdr:to>
    <xdr:pic>
      <xdr:nvPicPr>
        <xdr:cNvPr id="2" name="Picture 1" descr="owl95c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49"/>
          <a:ext cx="613295" cy="561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topLeftCell="A10" workbookViewId="0">
      <selection activeCell="F22" sqref="F22"/>
    </sheetView>
  </sheetViews>
  <sheetFormatPr defaultRowHeight="15"/>
  <cols>
    <col min="1" max="1" width="10.5703125" customWidth="1"/>
    <col min="5" max="5" width="18.5703125" customWidth="1"/>
  </cols>
  <sheetData>
    <row r="1" spans="2:7" ht="36" customHeight="1"/>
    <row r="2" spans="2:7" ht="17.25" customHeight="1">
      <c r="B2" t="s">
        <v>18</v>
      </c>
    </row>
    <row r="4" spans="2:7">
      <c r="B4" t="s">
        <v>0</v>
      </c>
      <c r="C4" t="s">
        <v>4</v>
      </c>
      <c r="F4" s="2">
        <v>2.94</v>
      </c>
      <c r="G4" t="s">
        <v>20</v>
      </c>
    </row>
    <row r="5" spans="2:7">
      <c r="B5" t="s">
        <v>1</v>
      </c>
      <c r="C5" t="s">
        <v>5</v>
      </c>
      <c r="F5" s="2">
        <v>2.73</v>
      </c>
    </row>
    <row r="6" spans="2:7">
      <c r="B6" t="s">
        <v>2</v>
      </c>
      <c r="C6" t="s">
        <v>3</v>
      </c>
      <c r="F6" s="2">
        <v>5.6</v>
      </c>
    </row>
    <row r="7" spans="2:7">
      <c r="F7" s="3"/>
    </row>
    <row r="8" spans="2:7">
      <c r="B8" t="s">
        <v>10</v>
      </c>
      <c r="F8" s="3"/>
    </row>
    <row r="9" spans="2:7">
      <c r="B9" t="s">
        <v>6</v>
      </c>
      <c r="C9" t="s">
        <v>7</v>
      </c>
      <c r="F9" s="3">
        <f>(F6*F5)/2</f>
        <v>7.6439999999999992</v>
      </c>
    </row>
    <row r="10" spans="2:7">
      <c r="B10" t="s">
        <v>8</v>
      </c>
      <c r="C10" t="s">
        <v>9</v>
      </c>
      <c r="F10" s="3">
        <f>F9*2*F4</f>
        <v>44.946719999999992</v>
      </c>
    </row>
    <row r="11" spans="2:7">
      <c r="F11" s="3"/>
    </row>
    <row r="12" spans="2:7">
      <c r="B12" t="s">
        <v>11</v>
      </c>
      <c r="F12" s="3"/>
    </row>
    <row r="13" spans="2:7">
      <c r="B13" t="s">
        <v>13</v>
      </c>
      <c r="C13" t="s">
        <v>12</v>
      </c>
      <c r="F13" s="3">
        <f>F6*2*F4</f>
        <v>32.927999999999997</v>
      </c>
    </row>
    <row r="14" spans="2:7">
      <c r="B14" t="s">
        <v>15</v>
      </c>
      <c r="C14" t="s">
        <v>14</v>
      </c>
      <c r="F14" s="3">
        <f>F13*F5/3</f>
        <v>29.964479999999998</v>
      </c>
    </row>
    <row r="15" spans="2:7">
      <c r="F15" s="3"/>
    </row>
    <row r="16" spans="2:7">
      <c r="C16" t="s">
        <v>17</v>
      </c>
      <c r="F16" s="3">
        <f>F10-F14</f>
        <v>14.982239999999994</v>
      </c>
    </row>
    <row r="17" spans="2:8">
      <c r="C17" t="s">
        <v>16</v>
      </c>
      <c r="F17" s="4">
        <f>F16/2</f>
        <v>7.4911199999999969</v>
      </c>
      <c r="G17" s="1" t="s">
        <v>19</v>
      </c>
      <c r="H17" t="s">
        <v>21</v>
      </c>
    </row>
    <row r="20" spans="2:8">
      <c r="B20" t="s">
        <v>22</v>
      </c>
    </row>
    <row r="22" spans="2:8">
      <c r="B22" t="s">
        <v>25</v>
      </c>
      <c r="C22" t="s">
        <v>27</v>
      </c>
      <c r="F22" s="2">
        <v>6.73</v>
      </c>
      <c r="G22" t="s">
        <v>20</v>
      </c>
    </row>
    <row r="23" spans="2:8">
      <c r="B23" t="s">
        <v>1</v>
      </c>
      <c r="C23" t="s">
        <v>23</v>
      </c>
      <c r="F23" s="2">
        <v>2.46</v>
      </c>
    </row>
    <row r="24" spans="2:8">
      <c r="B24" t="s">
        <v>26</v>
      </c>
      <c r="C24" t="s">
        <v>24</v>
      </c>
      <c r="F24" s="2">
        <v>2.69</v>
      </c>
    </row>
    <row r="25" spans="2:8">
      <c r="F25" s="3"/>
    </row>
    <row r="26" spans="2:8">
      <c r="B26" t="s">
        <v>28</v>
      </c>
      <c r="C26" t="s">
        <v>29</v>
      </c>
      <c r="F26" s="3">
        <f>F23*F24/2</f>
        <v>3.3087</v>
      </c>
    </row>
    <row r="27" spans="2:8">
      <c r="B27" t="s">
        <v>30</v>
      </c>
      <c r="C27" t="s">
        <v>31</v>
      </c>
      <c r="F27" s="4">
        <f>F26*F22</f>
        <v>22.267551000000001</v>
      </c>
      <c r="G27" s="1" t="s">
        <v>19</v>
      </c>
      <c r="H27" t="s">
        <v>21</v>
      </c>
    </row>
    <row r="30" spans="2:8">
      <c r="F30" s="3">
        <f>F17</f>
        <v>7.4911199999999969</v>
      </c>
    </row>
    <row r="31" spans="2:8">
      <c r="F31" s="3">
        <f>F17</f>
        <v>7.4911199999999969</v>
      </c>
    </row>
    <row r="32" spans="2:8">
      <c r="F32" s="3">
        <f>F27</f>
        <v>22.267551000000001</v>
      </c>
    </row>
    <row r="33" spans="2:8">
      <c r="B33" t="s">
        <v>32</v>
      </c>
      <c r="F33" s="4">
        <f>SUM(F30:F32)</f>
        <v>37.249790999999995</v>
      </c>
      <c r="G33" s="1" t="s">
        <v>19</v>
      </c>
      <c r="H3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2013-07-24T18:10:28Z</dcterms:modified>
</cp:coreProperties>
</file>